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업무파일 - 학생지도센터연구원\2021 업무파일\2021-변시 기숙사\충북대\"/>
    </mc:Choice>
  </mc:AlternateContent>
  <bookViews>
    <workbookView xWindow="0" yWindow="0" windowWidth="28800" windowHeight="12255"/>
  </bookViews>
  <sheets>
    <sheet name="사용자 명단" sheetId="1" r:id="rId1"/>
    <sheet name="단가표" sheetId="2" r:id="rId2"/>
  </sheets>
  <definedNames>
    <definedName name="_xlnm._FilterDatabase" localSheetId="0" hidden="1">'사용자 명단'!$A$9:$I$9</definedName>
    <definedName name="_xlnm.Print_Titles" localSheetId="0">'사용자 명단'!$1:$9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G7" i="1"/>
  <c r="H6" i="1"/>
  <c r="G6" i="1"/>
  <c r="C9" i="2"/>
  <c r="B9" i="2"/>
  <c r="E5" i="2"/>
  <c r="J5" i="2" s="1"/>
  <c r="D5" i="2"/>
  <c r="I5" i="2" l="1"/>
  <c r="C10" i="2"/>
  <c r="B10" i="2"/>
  <c r="D4" i="2"/>
  <c r="E4" i="2"/>
  <c r="I4" i="2" l="1"/>
  <c r="J4" i="2"/>
</calcChain>
</file>

<file path=xl/sharedStrings.xml><?xml version="1.0" encoding="utf-8"?>
<sst xmlns="http://schemas.openxmlformats.org/spreadsheetml/2006/main" count="60" uniqueCount="51">
  <si>
    <t>연번</t>
    <phoneticPr fontId="1" type="noConversion"/>
  </si>
  <si>
    <t>소속</t>
    <phoneticPr fontId="1" type="noConversion"/>
  </si>
  <si>
    <t>성명</t>
    <phoneticPr fontId="1" type="noConversion"/>
  </si>
  <si>
    <t>생년월일</t>
    <phoneticPr fontId="1" type="noConversion"/>
  </si>
  <si>
    <t>성별</t>
    <phoneticPr fontId="1" type="noConversion"/>
  </si>
  <si>
    <t>휴대폰번호</t>
    <phoneticPr fontId="1" type="noConversion"/>
  </si>
  <si>
    <t>이메일주소</t>
    <phoneticPr fontId="1" type="noConversion"/>
  </si>
  <si>
    <t>○○대학교</t>
    <phoneticPr fontId="1" type="noConversion"/>
  </si>
  <si>
    <t>○○○</t>
    <phoneticPr fontId="1" type="noConversion"/>
  </si>
  <si>
    <t>YY.MM.DD</t>
    <phoneticPr fontId="1" type="noConversion"/>
  </si>
  <si>
    <t>침구대여</t>
    <phoneticPr fontId="1" type="noConversion"/>
  </si>
  <si>
    <t>침구미대여</t>
    <phoneticPr fontId="1" type="noConversion"/>
  </si>
  <si>
    <r>
      <t xml:space="preserve">1. 입 주 및 퇴 거 일 :  </t>
    </r>
    <r>
      <rPr>
        <b/>
        <sz val="11"/>
        <color rgb="FFFF0000"/>
        <rFont val="맑은 고딕"/>
        <family val="3"/>
        <charset val="129"/>
        <scheme val="minor"/>
      </rPr>
      <t>입주 - 해당일 오후 3시 이후 / 퇴거 - 해당일 오후 2시 이전</t>
    </r>
    <phoneticPr fontId="1" type="noConversion"/>
  </si>
  <si>
    <r>
      <t xml:space="preserve">2. 식 사 제 공 : </t>
    </r>
    <r>
      <rPr>
        <b/>
        <sz val="11"/>
        <color rgb="FFFF0000"/>
        <rFont val="맑은 고딕"/>
        <family val="3"/>
        <charset val="129"/>
        <scheme val="minor"/>
      </rPr>
      <t>입주 - 해당일 저녁식사 부터 가능 / 퇴거 - 해당일 점심식사 까지</t>
    </r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</si>
  <si>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3. 제 출 서 류 :</t>
    </r>
    <r>
      <rPr>
        <b/>
        <sz val="11"/>
        <color rgb="FFFF0000"/>
        <rFont val="돋움"/>
        <family val="3"/>
        <charset val="129"/>
      </rPr>
      <t xml:space="preserve"> 결핵검진서 1부 , </t>
    </r>
    <r>
      <rPr>
        <b/>
        <sz val="11"/>
        <color rgb="FFFF0000"/>
        <rFont val="맑은 고딕"/>
        <family val="3"/>
        <charset val="129"/>
        <scheme val="minor"/>
      </rPr>
      <t>코로나19 검사결과</t>
    </r>
    <r>
      <rPr>
        <sz val="11"/>
        <color theme="1"/>
        <rFont val="맑은 고딕"/>
        <family val="2"/>
        <charset val="129"/>
        <scheme val="minor"/>
      </rPr>
      <t>(입주일 관리동 3층 운영사 사무실로 직접 제출)</t>
    </r>
    <phoneticPr fontId="1" type="noConversion"/>
  </si>
  <si>
    <t>1) 결핵검진서: 흉부 직접 촬영 검진이 가능한 의료기관에서 검진 및 발급(입주일 기준3개월 이내 검진분)</t>
    <phoneticPr fontId="1" type="noConversion"/>
  </si>
  <si>
    <t>2) 코로나19 검사결과: 현장에서 입주 담당자가 결과 수신 문자 확인(입주일 기준7일 이내 검사분)</t>
    <phoneticPr fontId="1" type="noConversion"/>
  </si>
  <si>
    <t>4. 입주 시 유의사항</t>
    <phoneticPr fontId="1" type="noConversion"/>
  </si>
  <si>
    <r>
      <t xml:space="preserve">1) 호실 내 소모품은 개인별 지참 </t>
    </r>
    <r>
      <rPr>
        <sz val="11"/>
        <color theme="1"/>
        <rFont val="맑은 고딕"/>
        <family val="3"/>
        <charset val="129"/>
      </rPr>
      <t>※ 침구류 미대여 시 개인지참바람</t>
    </r>
    <phoneticPr fontId="1" type="noConversion"/>
  </si>
  <si>
    <t>2) 출입키 관련: 전 입주자 임시카드(키보증금 1만원) 사용, 수령 및 반납 - 관리동 1층 관리사무소, 14시 전까지 반납 완료</t>
    <phoneticPr fontId="1" type="noConversion"/>
  </si>
  <si>
    <t>4) 입주생은 질서 있는 공동생활을 위하여 건물 내 금연 등 학생생활관 생활관생수칙을 준수하여야 함.</t>
    <phoneticPr fontId="1" type="noConversion"/>
  </si>
  <si>
    <r>
      <t>3) 편의시설: 각 호실별 화장실</t>
    </r>
    <r>
      <rPr>
        <sz val="11"/>
        <color theme="1"/>
        <rFont val="맑은 고딕"/>
        <family val="3"/>
        <charset val="129"/>
      </rPr>
      <t>∙</t>
    </r>
    <r>
      <rPr>
        <sz val="11"/>
        <color theme="1"/>
        <rFont val="맑은 고딕"/>
        <family val="2"/>
        <charset val="129"/>
        <scheme val="minor"/>
      </rPr>
      <t>침대</t>
    </r>
    <r>
      <rPr>
        <sz val="11"/>
        <color theme="1"/>
        <rFont val="맑은 고딕"/>
        <family val="3"/>
        <charset val="129"/>
      </rPr>
      <t>∙</t>
    </r>
    <r>
      <rPr>
        <sz val="11"/>
        <color theme="1"/>
        <rFont val="맑은 고딕"/>
        <family val="2"/>
        <charset val="129"/>
        <scheme val="minor"/>
      </rPr>
      <t>책상∙옷장∙에어컨, 체력단련실(코로나19로 인하여 당분간 폐쇄), 농구장, 정독실, 편의점, 자판기, 세탁기, 건조기, 다리미실 등.</t>
    </r>
    <phoneticPr fontId="1" type="noConversion"/>
  </si>
  <si>
    <t>5. 코로나19 관련 예방 수칙</t>
    <phoneticPr fontId="1" type="noConversion"/>
  </si>
  <si>
    <t>1) 입실 전 자택에서 반드시 자가진단 실시(매일 체온측정 및 자가진단)</t>
    <phoneticPr fontId="1" type="noConversion"/>
  </si>
  <si>
    <r>
      <t xml:space="preserve">2) 생활관 입실 시 예방수칙을 철저히 준수한다(기침예절, 손씻기, 마스크 착용 등) </t>
    </r>
    <r>
      <rPr>
        <sz val="11"/>
        <color theme="1"/>
        <rFont val="맑은 고딕"/>
        <family val="3"/>
        <charset val="129"/>
      </rPr>
      <t>※ 마스크 미착용 시 생활관 출입 불가</t>
    </r>
    <phoneticPr fontId="1" type="noConversion"/>
  </si>
  <si>
    <t>특별개관 단체 단가표</t>
    <phoneticPr fontId="12" type="noConversion"/>
  </si>
  <si>
    <t>(VAT포함)</t>
    <phoneticPr fontId="12" type="noConversion"/>
  </si>
  <si>
    <t>관리비</t>
    <phoneticPr fontId="12" type="noConversion"/>
  </si>
  <si>
    <t>식비</t>
    <phoneticPr fontId="12" type="noConversion"/>
  </si>
  <si>
    <t>1식 단가</t>
    <phoneticPr fontId="12" type="noConversion"/>
  </si>
  <si>
    <t>비용</t>
    <phoneticPr fontId="12" type="noConversion"/>
  </si>
  <si>
    <t>침구대여
(1박)</t>
    <phoneticPr fontId="12" type="noConversion"/>
  </si>
  <si>
    <t>침구세탁
(1회)</t>
    <phoneticPr fontId="12" type="noConversion"/>
  </si>
  <si>
    <t>청소비
(1회)</t>
    <phoneticPr fontId="12" type="noConversion"/>
  </si>
  <si>
    <t>합계
(침구제외)</t>
    <phoneticPr fontId="12" type="noConversion"/>
  </si>
  <si>
    <t>합계
(침구포함)</t>
    <phoneticPr fontId="12" type="noConversion"/>
  </si>
  <si>
    <r>
      <t xml:space="preserve">양성재 2021년 </t>
    </r>
    <r>
      <rPr>
        <b/>
        <sz val="20"/>
        <color theme="1"/>
        <rFont val="Arial Unicode MS"/>
        <family val="1"/>
        <charset val="129"/>
      </rPr>
      <t>동</t>
    </r>
    <r>
      <rPr>
        <b/>
        <sz val="20"/>
        <color theme="1"/>
        <rFont val="가는둥근제목체"/>
        <family val="1"/>
        <charset val="129"/>
      </rPr>
      <t>계</t>
    </r>
    <phoneticPr fontId="12" type="noConversion"/>
  </si>
  <si>
    <t>침구미대여/침구대여</t>
    <phoneticPr fontId="1" type="noConversion"/>
  </si>
  <si>
    <t>남/여</t>
    <phoneticPr fontId="1" type="noConversion"/>
  </si>
  <si>
    <t>6. 입금계좌 : 국민은행 404002-04-049603 표송현</t>
    <phoneticPr fontId="1" type="noConversion"/>
  </si>
  <si>
    <t>2022년 제11회 변호사시험 충북대학교 생활관(양성재) 사용신청서</t>
    <phoneticPr fontId="1" type="noConversion"/>
  </si>
  <si>
    <t>사용기간</t>
    <phoneticPr fontId="1" type="noConversion"/>
  </si>
  <si>
    <t xml:space="preserve"> 2022. 1. 9(일) ~ 1. 16(일) [7박8일]</t>
    <phoneticPr fontId="1" type="noConversion"/>
  </si>
  <si>
    <t>7. 사용신청서 제출처: jidocenter@cbnu.ac.kr</t>
    <phoneticPr fontId="1" type="noConversion"/>
  </si>
  <si>
    <t>※입금명: ○○대 ○○○</t>
  </si>
  <si>
    <r>
      <rPr>
        <sz val="15"/>
        <color theme="1"/>
        <rFont val="Arial Unicode MS"/>
        <family val="1"/>
        <charset val="129"/>
      </rPr>
      <t>일반인</t>
    </r>
    <r>
      <rPr>
        <sz val="15"/>
        <color theme="1"/>
        <rFont val="가는둥근제목체"/>
        <family val="1"/>
        <charset val="129"/>
      </rPr>
      <t xml:space="preserve"> 1인실/</t>
    </r>
    <r>
      <rPr>
        <sz val="15"/>
        <color theme="1"/>
        <rFont val="가는둥근제목체"/>
        <family val="1"/>
      </rPr>
      <t>7</t>
    </r>
    <r>
      <rPr>
        <sz val="15"/>
        <color theme="1"/>
        <rFont val="가는둥근제목체"/>
        <family val="1"/>
        <charset val="129"/>
      </rPr>
      <t>일식</t>
    </r>
    <phoneticPr fontId="12" type="noConversion"/>
  </si>
  <si>
    <t>일반인</t>
    <phoneticPr fontId="1" type="noConversion"/>
  </si>
  <si>
    <t>구분</t>
    <phoneticPr fontId="1" type="noConversion"/>
  </si>
  <si>
    <r>
      <rPr>
        <b/>
        <sz val="14"/>
        <color theme="1"/>
        <rFont val="맑은 고딕"/>
        <family val="3"/>
        <charset val="129"/>
      </rPr>
      <t xml:space="preserve">◎ </t>
    </r>
    <r>
      <rPr>
        <b/>
        <sz val="14"/>
        <color theme="1"/>
        <rFont val="맑은 고딕"/>
        <family val="3"/>
        <charset val="129"/>
        <scheme val="minor"/>
      </rPr>
      <t>7박 이용료</t>
    </r>
    <phoneticPr fontId="1" type="noConversion"/>
  </si>
  <si>
    <t>학내구성원</t>
    <phoneticPr fontId="1" type="noConversion"/>
  </si>
  <si>
    <r>
      <rPr>
        <sz val="15"/>
        <color theme="1"/>
        <rFont val="Arial Unicode MS"/>
        <family val="1"/>
        <charset val="129"/>
      </rPr>
      <t>학내구성원</t>
    </r>
    <r>
      <rPr>
        <sz val="15"/>
        <color theme="1"/>
        <rFont val="가는둥근제목체"/>
        <family val="1"/>
        <charset val="129"/>
      </rPr>
      <t xml:space="preserve"> 1인실/</t>
    </r>
    <r>
      <rPr>
        <sz val="15"/>
        <color theme="1"/>
        <rFont val="맑은 고딕"/>
        <family val="1"/>
        <charset val="129"/>
      </rPr>
      <t>7</t>
    </r>
    <r>
      <rPr>
        <sz val="15"/>
        <color theme="1"/>
        <rFont val="가는둥근제목체"/>
        <family val="1"/>
        <charset val="129"/>
      </rPr>
      <t>일식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</si>
</sst>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);\(#,##0\)"/>
    <numFmt numFmtId="177" formatCode="#,##0_);[Red]\(#,##0\)"/>
  </numFmts>
  <fonts count="2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i/>
      <sz val="11"/>
      <color rgb="FF0000CC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color rgb="FFFF0000"/>
      <name val="돋움"/>
      <family val="3"/>
      <charset val="129"/>
    </font>
    <font>
      <b/>
      <sz val="35"/>
      <color theme="1"/>
      <name val="가는둥근제목체"/>
      <family val="1"/>
      <charset val="129"/>
    </font>
    <font>
      <sz val="8"/>
      <name val="맑은 고딕"/>
      <family val="3"/>
      <charset val="129"/>
      <scheme val="minor"/>
    </font>
    <font>
      <b/>
      <sz val="20"/>
      <color theme="1"/>
      <name val="가는둥근제목체"/>
      <family val="1"/>
      <charset val="129"/>
    </font>
    <font>
      <b/>
      <sz val="40"/>
      <color theme="1"/>
      <name val="가는둥근제목체"/>
      <family val="1"/>
      <charset val="129"/>
    </font>
    <font>
      <b/>
      <sz val="15"/>
      <color theme="1"/>
      <name val="가는둥근제목체"/>
      <family val="1"/>
      <charset val="129"/>
    </font>
    <font>
      <sz val="11"/>
      <color theme="1"/>
      <name val="가는둥근제목체"/>
      <family val="1"/>
      <charset val="129"/>
    </font>
    <font>
      <sz val="15"/>
      <color theme="1"/>
      <name val="가는둥근제목체"/>
      <family val="1"/>
      <charset val="129"/>
    </font>
    <font>
      <sz val="15"/>
      <color theme="1"/>
      <name val="맑은 고딕"/>
      <family val="3"/>
      <charset val="129"/>
      <scheme val="minor"/>
    </font>
    <font>
      <b/>
      <sz val="20"/>
      <color theme="1"/>
      <name val="Arial Unicode MS"/>
      <family val="1"/>
      <charset val="129"/>
    </font>
    <font>
      <sz val="15"/>
      <color theme="1"/>
      <name val="Arial Unicode MS"/>
      <family val="1"/>
      <charset val="129"/>
    </font>
    <font>
      <sz val="15"/>
      <color theme="1"/>
      <name val="맑은 고딕"/>
      <family val="1"/>
      <charset val="129"/>
    </font>
    <font>
      <sz val="15"/>
      <color theme="1"/>
      <name val="가는둥근제목체"/>
      <family val="1"/>
    </font>
    <font>
      <b/>
      <sz val="14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double">
        <color auto="1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1" applyFont="1">
      <alignment vertical="center"/>
    </xf>
    <xf numFmtId="0" fontId="6" fillId="0" borderId="0" xfId="1">
      <alignment vertical="center"/>
    </xf>
    <xf numFmtId="0" fontId="8" fillId="0" borderId="0" xfId="1" applyFont="1">
      <alignment vertical="center"/>
    </xf>
    <xf numFmtId="0" fontId="13" fillId="0" borderId="0" xfId="1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6" fillId="0" borderId="1" xfId="1" applyFont="1" applyBorder="1">
      <alignment vertical="center"/>
    </xf>
    <xf numFmtId="0" fontId="15" fillId="0" borderId="1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8" fillId="0" borderId="0" xfId="1" applyFont="1">
      <alignment vertical="center"/>
    </xf>
    <xf numFmtId="0" fontId="17" fillId="0" borderId="1" xfId="1" applyFont="1" applyBorder="1">
      <alignment vertical="center"/>
    </xf>
    <xf numFmtId="41" fontId="17" fillId="0" borderId="1" xfId="2" applyFont="1" applyBorder="1">
      <alignment vertical="center"/>
    </xf>
    <xf numFmtId="41" fontId="17" fillId="0" borderId="15" xfId="1" applyNumberFormat="1" applyFont="1" applyBorder="1">
      <alignment vertical="center"/>
    </xf>
    <xf numFmtId="3" fontId="6" fillId="0" borderId="0" xfId="1" applyNumberFormat="1">
      <alignment vertical="center"/>
    </xf>
    <xf numFmtId="0" fontId="11" fillId="0" borderId="0" xfId="1" applyFont="1" applyAlignment="1">
      <alignment vertical="center"/>
    </xf>
    <xf numFmtId="0" fontId="15" fillId="0" borderId="10" xfId="1" applyFont="1" applyBorder="1" applyAlignment="1">
      <alignment horizontal="center" vertical="center" wrapText="1"/>
    </xf>
    <xf numFmtId="41" fontId="17" fillId="0" borderId="11" xfId="1" applyNumberFormat="1" applyFont="1" applyBorder="1">
      <alignment vertical="center"/>
    </xf>
    <xf numFmtId="0" fontId="4" fillId="0" borderId="8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2" fillId="0" borderId="0" xfId="0" applyFont="1" applyAlignment="1">
      <alignment vertical="center"/>
    </xf>
    <xf numFmtId="0" fontId="9" fillId="0" borderId="0" xfId="1" applyFont="1">
      <alignment vertical="center"/>
    </xf>
    <xf numFmtId="176" fontId="6" fillId="0" borderId="23" xfId="1" applyNumberFormat="1" applyBorder="1" applyAlignment="1">
      <alignment horizontal="center" vertical="center"/>
    </xf>
    <xf numFmtId="176" fontId="6" fillId="0" borderId="17" xfId="1" applyNumberFormat="1" applyBorder="1" applyAlignment="1">
      <alignment horizontal="center" vertical="center"/>
    </xf>
    <xf numFmtId="177" fontId="6" fillId="0" borderId="1" xfId="3" applyNumberFormat="1" applyBorder="1" applyAlignment="1">
      <alignment horizontal="center" vertical="center"/>
    </xf>
    <xf numFmtId="0" fontId="15" fillId="0" borderId="7" xfId="1" applyFont="1" applyBorder="1" applyAlignment="1">
      <alignment horizontal="center" vertical="center"/>
    </xf>
    <xf numFmtId="41" fontId="17" fillId="0" borderId="7" xfId="2" applyFont="1" applyBorder="1">
      <alignment vertical="center"/>
    </xf>
    <xf numFmtId="0" fontId="15" fillId="0" borderId="24" xfId="1" applyFont="1" applyBorder="1" applyAlignment="1">
      <alignment horizontal="center" vertical="center" wrapText="1"/>
    </xf>
    <xf numFmtId="176" fontId="17" fillId="0" borderId="24" xfId="1" applyNumberFormat="1" applyFont="1" applyBorder="1" applyAlignment="1">
      <alignment horizontal="center" vertical="center"/>
    </xf>
    <xf numFmtId="0" fontId="15" fillId="0" borderId="14" xfId="1" applyFont="1" applyBorder="1" applyAlignment="1">
      <alignment horizontal="center" vertical="center"/>
    </xf>
    <xf numFmtId="41" fontId="17" fillId="0" borderId="25" xfId="2" applyFont="1" applyBorder="1">
      <alignment vertical="center"/>
    </xf>
    <xf numFmtId="41" fontId="17" fillId="0" borderId="15" xfId="2" applyFont="1" applyBorder="1">
      <alignment vertical="center"/>
    </xf>
    <xf numFmtId="0" fontId="6" fillId="0" borderId="26" xfId="1" applyBorder="1">
      <alignment vertical="center"/>
    </xf>
    <xf numFmtId="0" fontId="3" fillId="0" borderId="28" xfId="1" applyFont="1" applyBorder="1" applyAlignment="1">
      <alignment vertical="center"/>
    </xf>
    <xf numFmtId="0" fontId="23" fillId="0" borderId="27" xfId="1" applyFont="1" applyBorder="1" applyAlignment="1">
      <alignment vertical="center"/>
    </xf>
    <xf numFmtId="0" fontId="0" fillId="4" borderId="20" xfId="1" applyFont="1" applyFill="1" applyBorder="1" applyAlignment="1">
      <alignment horizontal="center" vertical="center"/>
    </xf>
    <xf numFmtId="0" fontId="0" fillId="4" borderId="21" xfId="1" applyFont="1" applyFill="1" applyBorder="1" applyAlignment="1">
      <alignment horizontal="center" vertical="center"/>
    </xf>
    <xf numFmtId="0" fontId="0" fillId="4" borderId="22" xfId="1" applyFont="1" applyFill="1" applyBorder="1" applyAlignment="1">
      <alignment horizontal="center" vertical="center"/>
    </xf>
    <xf numFmtId="0" fontId="0" fillId="4" borderId="6" xfId="1" applyFont="1" applyFill="1" applyBorder="1" applyAlignment="1">
      <alignment horizontal="center" vertical="center"/>
    </xf>
    <xf numFmtId="0" fontId="0" fillId="4" borderId="9" xfId="1" applyFont="1" applyFill="1" applyBorder="1" applyAlignment="1">
      <alignment horizontal="center" vertical="center"/>
    </xf>
    <xf numFmtId="177" fontId="6" fillId="0" borderId="4" xfId="1" applyNumberFormat="1" applyBorder="1" applyAlignment="1">
      <alignment horizontal="center" vertical="center"/>
    </xf>
    <xf numFmtId="0" fontId="23" fillId="0" borderId="28" xfId="1" applyFont="1" applyBorder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 shrinkToFit="1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</cellXfs>
  <cellStyles count="4">
    <cellStyle name="쉼표 [0]" xfId="3" builtinId="6"/>
    <cellStyle name="쉼표 [0] 2" xfId="2"/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pane ySplit="9" topLeftCell="A10" activePane="bottomLeft" state="frozen"/>
      <selection pane="bottomLeft" activeCell="E15" sqref="E15"/>
    </sheetView>
  </sheetViews>
  <sheetFormatPr defaultRowHeight="16.5"/>
  <cols>
    <col min="1" max="1" width="10.25" customWidth="1"/>
    <col min="2" max="2" width="16" customWidth="1"/>
    <col min="3" max="3" width="15.5" customWidth="1"/>
    <col min="4" max="4" width="10.25" customWidth="1"/>
    <col min="5" max="5" width="13.375" customWidth="1"/>
    <col min="6" max="6" width="20.25" customWidth="1"/>
    <col min="7" max="9" width="22.875" customWidth="1"/>
  </cols>
  <sheetData>
    <row r="1" spans="1:9" ht="33.75" customHeight="1">
      <c r="A1" s="51" t="s">
        <v>40</v>
      </c>
      <c r="B1" s="51"/>
      <c r="C1" s="51"/>
      <c r="D1" s="51"/>
      <c r="E1" s="51"/>
      <c r="F1" s="51"/>
      <c r="G1" s="51"/>
      <c r="H1" s="51"/>
      <c r="I1" s="51"/>
    </row>
    <row r="2" spans="1:9" ht="17.25" customHeight="1">
      <c r="A2" s="24"/>
      <c r="B2" s="24"/>
      <c r="C2" s="24"/>
      <c r="D2" s="24"/>
      <c r="E2" s="24"/>
      <c r="F2" s="24"/>
      <c r="G2" s="24"/>
      <c r="H2" s="24"/>
      <c r="I2" s="24"/>
    </row>
    <row r="4" spans="1:9" ht="24" customHeight="1" thickBot="1">
      <c r="F4" s="45" t="s">
        <v>48</v>
      </c>
      <c r="G4" s="37"/>
      <c r="H4" s="37"/>
    </row>
    <row r="5" spans="1:9" ht="24" customHeight="1">
      <c r="A5" s="48" t="s">
        <v>41</v>
      </c>
      <c r="B5" s="49"/>
      <c r="C5" s="49"/>
      <c r="D5" s="50"/>
      <c r="F5" s="39" t="s">
        <v>47</v>
      </c>
      <c r="G5" s="40" t="s">
        <v>11</v>
      </c>
      <c r="H5" s="41" t="s">
        <v>10</v>
      </c>
    </row>
    <row r="6" spans="1:9" ht="24" hidden="1" customHeight="1">
      <c r="F6" s="42" t="s">
        <v>49</v>
      </c>
      <c r="G6" s="28">
        <f>(14600+9000)*7+6000+14000</f>
        <v>185200</v>
      </c>
      <c r="H6" s="44">
        <f>(14600+9000+2000)*7+6000+14000</f>
        <v>199200</v>
      </c>
    </row>
    <row r="7" spans="1:9" ht="24" customHeight="1" thickBot="1">
      <c r="A7" s="52" t="s">
        <v>42</v>
      </c>
      <c r="B7" s="53"/>
      <c r="C7" s="53"/>
      <c r="D7" s="54"/>
      <c r="F7" s="43" t="s">
        <v>46</v>
      </c>
      <c r="G7" s="26">
        <f>(21800+12000)*7+6000+14000</f>
        <v>256600</v>
      </c>
      <c r="H7" s="27">
        <f>(21800+12000+2000)*7+6000+14000</f>
        <v>270600</v>
      </c>
    </row>
    <row r="8" spans="1:9" ht="17.25" thickBot="1"/>
    <row r="9" spans="1:9" ht="38.25" customHeight="1" thickBot="1">
      <c r="A9" s="1" t="s">
        <v>0</v>
      </c>
      <c r="B9" s="46" t="s">
        <v>47</v>
      </c>
      <c r="C9" s="2" t="s">
        <v>1</v>
      </c>
      <c r="D9" s="2" t="s">
        <v>2</v>
      </c>
      <c r="E9" s="2" t="s">
        <v>3</v>
      </c>
      <c r="F9" s="2" t="s">
        <v>4</v>
      </c>
      <c r="G9" s="2" t="s">
        <v>10</v>
      </c>
      <c r="H9" s="2" t="s">
        <v>5</v>
      </c>
      <c r="I9" s="2" t="s">
        <v>6</v>
      </c>
    </row>
    <row r="10" spans="1:9" s="3" customFormat="1" ht="24" customHeight="1" thickTop="1">
      <c r="A10" s="22">
        <v>1</v>
      </c>
      <c r="B10" s="47" t="s">
        <v>46</v>
      </c>
      <c r="C10" s="23" t="s">
        <v>7</v>
      </c>
      <c r="D10" s="23" t="s">
        <v>8</v>
      </c>
      <c r="E10" s="23" t="s">
        <v>9</v>
      </c>
      <c r="F10" s="23" t="s">
        <v>38</v>
      </c>
      <c r="G10" s="23" t="s">
        <v>37</v>
      </c>
      <c r="H10" s="23"/>
      <c r="I10" s="23"/>
    </row>
    <row r="12" spans="1:9" s="5" customFormat="1">
      <c r="A12" s="4" t="s">
        <v>12</v>
      </c>
      <c r="B12" s="4"/>
    </row>
    <row r="13" spans="1:9" s="5" customFormat="1">
      <c r="A13" s="4" t="s">
        <v>13</v>
      </c>
      <c r="B13" s="4"/>
    </row>
    <row r="14" spans="1:9" s="5" customFormat="1">
      <c r="A14" s="6" t="s">
        <v>14</v>
      </c>
      <c r="B14" s="6"/>
    </row>
    <row r="15" spans="1:9">
      <c r="A15" t="s">
        <v>15</v>
      </c>
    </row>
    <row r="16" spans="1:9">
      <c r="A16" t="s">
        <v>16</v>
      </c>
    </row>
    <row r="17" spans="1:2" s="5" customFormat="1">
      <c r="A17" s="4" t="s">
        <v>17</v>
      </c>
      <c r="B17" s="4"/>
    </row>
    <row r="18" spans="1:2">
      <c r="A18" t="s">
        <v>18</v>
      </c>
    </row>
    <row r="19" spans="1:2">
      <c r="A19" t="s">
        <v>19</v>
      </c>
    </row>
    <row r="20" spans="1:2">
      <c r="A20" t="s">
        <v>21</v>
      </c>
    </row>
    <row r="21" spans="1:2">
      <c r="A21" t="s">
        <v>20</v>
      </c>
    </row>
    <row r="22" spans="1:2" s="5" customFormat="1">
      <c r="A22" s="4" t="s">
        <v>22</v>
      </c>
      <c r="B22" s="4"/>
    </row>
    <row r="23" spans="1:2">
      <c r="A23" t="s">
        <v>23</v>
      </c>
    </row>
    <row r="24" spans="1:2">
      <c r="A24" t="s">
        <v>24</v>
      </c>
    </row>
    <row r="25" spans="1:2" s="5" customFormat="1">
      <c r="A25" s="4" t="s">
        <v>39</v>
      </c>
      <c r="B25" s="4"/>
    </row>
    <row r="26" spans="1:2" s="5" customFormat="1">
      <c r="A26" s="25" t="s">
        <v>44</v>
      </c>
      <c r="B26" s="25"/>
    </row>
    <row r="27" spans="1:2" s="5" customFormat="1">
      <c r="A27" s="4" t="s">
        <v>43</v>
      </c>
      <c r="B27" s="4"/>
    </row>
  </sheetData>
  <mergeCells count="3">
    <mergeCell ref="A5:D5"/>
    <mergeCell ref="A1:I1"/>
    <mergeCell ref="A7:D7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C11" sqref="C11"/>
    </sheetView>
  </sheetViews>
  <sheetFormatPr defaultRowHeight="16.5"/>
  <cols>
    <col min="1" max="1" width="37.125" style="5" customWidth="1"/>
    <col min="2" max="2" width="20.375" style="5" customWidth="1"/>
    <col min="3" max="3" width="13.5" style="5" customWidth="1"/>
    <col min="4" max="4" width="11.875" style="5" hidden="1" customWidth="1"/>
    <col min="5" max="5" width="11.625" style="5" customWidth="1"/>
    <col min="6" max="6" width="12.625" style="5" customWidth="1"/>
    <col min="7" max="7" width="11.625" style="5" customWidth="1"/>
    <col min="8" max="8" width="11.75" style="5" customWidth="1"/>
    <col min="9" max="9" width="13.625" style="5" hidden="1" customWidth="1"/>
    <col min="10" max="10" width="13.25" style="5" hidden="1" customWidth="1"/>
    <col min="11" max="16384" width="9" style="5"/>
  </cols>
  <sheetData>
    <row r="1" spans="1:10" ht="45.75">
      <c r="A1" s="55" t="s">
        <v>25</v>
      </c>
      <c r="B1" s="55"/>
      <c r="C1" s="55"/>
      <c r="D1" s="55"/>
      <c r="E1" s="55"/>
      <c r="F1" s="55"/>
      <c r="G1" s="55"/>
      <c r="H1" s="55"/>
      <c r="I1" s="19"/>
      <c r="J1" s="19"/>
    </row>
    <row r="2" spans="1:10" ht="51.75" thickBot="1">
      <c r="A2" s="7" t="s">
        <v>36</v>
      </c>
      <c r="B2" s="8"/>
      <c r="C2" s="8"/>
      <c r="D2" s="8"/>
      <c r="E2" s="8"/>
      <c r="F2" s="8"/>
      <c r="G2" s="8"/>
      <c r="H2" s="8"/>
      <c r="I2" s="9"/>
      <c r="J2" s="9" t="s">
        <v>26</v>
      </c>
    </row>
    <row r="3" spans="1:10" ht="39">
      <c r="A3" s="10"/>
      <c r="B3" s="11" t="s">
        <v>27</v>
      </c>
      <c r="C3" s="11" t="s">
        <v>28</v>
      </c>
      <c r="D3" s="29" t="s">
        <v>29</v>
      </c>
      <c r="E3" s="33" t="s">
        <v>30</v>
      </c>
      <c r="F3" s="31" t="s">
        <v>31</v>
      </c>
      <c r="G3" s="12" t="s">
        <v>32</v>
      </c>
      <c r="H3" s="12" t="s">
        <v>33</v>
      </c>
      <c r="I3" s="20" t="s">
        <v>34</v>
      </c>
      <c r="J3" s="13" t="s">
        <v>35</v>
      </c>
    </row>
    <row r="4" spans="1:10" s="14" customFormat="1" ht="24.75" hidden="1" thickBot="1">
      <c r="A4" s="15" t="s">
        <v>50</v>
      </c>
      <c r="B4" s="16">
        <v>14600</v>
      </c>
      <c r="C4" s="16">
        <v>9000</v>
      </c>
      <c r="D4" s="30">
        <f>C4/3</f>
        <v>3000</v>
      </c>
      <c r="E4" s="34">
        <f>SUM(B4:C4)</f>
        <v>23600</v>
      </c>
      <c r="F4" s="32">
        <v>2000</v>
      </c>
      <c r="G4" s="16">
        <v>6000</v>
      </c>
      <c r="H4" s="16">
        <v>14000</v>
      </c>
      <c r="I4" s="21">
        <f>E4+G4+H4</f>
        <v>43600</v>
      </c>
      <c r="J4" s="17">
        <f>E4+F4+G4+H4</f>
        <v>45600</v>
      </c>
    </row>
    <row r="5" spans="1:10" s="14" customFormat="1" ht="24.75" thickBot="1">
      <c r="A5" s="15" t="s">
        <v>45</v>
      </c>
      <c r="B5" s="16">
        <v>21800</v>
      </c>
      <c r="C5" s="16">
        <v>12000</v>
      </c>
      <c r="D5" s="30">
        <f>C5/3</f>
        <v>4000</v>
      </c>
      <c r="E5" s="35">
        <f>SUM(B5:C5)</f>
        <v>33800</v>
      </c>
      <c r="F5" s="32">
        <v>2000</v>
      </c>
      <c r="G5" s="16">
        <v>6000</v>
      </c>
      <c r="H5" s="16">
        <v>14000</v>
      </c>
      <c r="I5" s="21">
        <f>E5+G5+H5</f>
        <v>53800</v>
      </c>
      <c r="J5" s="17">
        <f>E5+F5+G5+H5</f>
        <v>55800</v>
      </c>
    </row>
    <row r="6" spans="1:10">
      <c r="C6" s="36"/>
    </row>
    <row r="7" spans="1:10" ht="35.25" customHeight="1" thickBot="1">
      <c r="A7" s="38" t="s">
        <v>48</v>
      </c>
      <c r="B7" s="37"/>
      <c r="C7" s="37"/>
    </row>
    <row r="8" spans="1:10">
      <c r="A8" s="39" t="s">
        <v>47</v>
      </c>
      <c r="B8" s="40" t="s">
        <v>11</v>
      </c>
      <c r="C8" s="41" t="s">
        <v>10</v>
      </c>
    </row>
    <row r="9" spans="1:10" hidden="1">
      <c r="A9" s="42" t="s">
        <v>49</v>
      </c>
      <c r="B9" s="28">
        <f>(14600+9000)*7+6000+14000</f>
        <v>185200</v>
      </c>
      <c r="C9" s="44">
        <f>(14600+9000+2000)*7+6000+14000</f>
        <v>199200</v>
      </c>
    </row>
    <row r="10" spans="1:10" ht="17.25" thickBot="1">
      <c r="A10" s="43" t="s">
        <v>46</v>
      </c>
      <c r="B10" s="26">
        <f>(21800+12000)*7+6000+14000</f>
        <v>256600</v>
      </c>
      <c r="C10" s="27">
        <f>(21800+12000+2000)*7+6000+14000</f>
        <v>270600</v>
      </c>
      <c r="E10" s="18"/>
    </row>
    <row r="11" spans="1:10">
      <c r="E11" s="18"/>
    </row>
  </sheetData>
  <mergeCells count="1">
    <mergeCell ref="A1:H1"/>
  </mergeCells>
  <phoneticPr fontId="1" type="noConversion"/>
  <pageMargins left="0.7" right="0.7" top="0.75" bottom="0.75" header="0.3" footer="0.3"/>
  <pageSetup paperSize="9" orientation="portrait" horizontalDpi="98" verticalDpi="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사용자 명단</vt:lpstr>
      <vt:lpstr>단가표</vt:lpstr>
      <vt:lpstr>'사용자 명단'!Print_Titles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wku</cp:lastModifiedBy>
  <cp:lastPrinted>2021-11-19T06:30:03Z</cp:lastPrinted>
  <dcterms:created xsi:type="dcterms:W3CDTF">2019-11-22T04:07:24Z</dcterms:created>
  <dcterms:modified xsi:type="dcterms:W3CDTF">2021-12-08T04:43:28Z</dcterms:modified>
</cp:coreProperties>
</file>